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ropark.sharepoint.com/Delte dokumenter/Fælles Data/Projekter/4-Innovation/Igangværende/42324 Closing the Loop Rest DK/13.Pulje 2_ansøgere/Ansøgningsmateriale_VK-tjek_april2026/"/>
    </mc:Choice>
  </mc:AlternateContent>
  <xr:revisionPtr revIDLastSave="0" documentId="8_{9E7CCC44-A846-4807-8C13-770760D1181E}" xr6:coauthVersionLast="47" xr6:coauthVersionMax="47" xr10:uidLastSave="{00000000-0000-0000-0000-000000000000}"/>
  <bookViews>
    <workbookView xWindow="-120" yWindow="-120" windowWidth="29040" windowHeight="15720" xr2:uid="{53512A84-F29F-4528-83E8-ED3C3292D80A}"/>
  </bookViews>
  <sheets>
    <sheet name="Aktivitets- og budgetskema" sheetId="1" r:id="rId1"/>
  </sheets>
  <definedNames>
    <definedName name="_xlnm.Print_Area" localSheetId="0">'Aktivitets- og budgetskema'!$A$1:$L$29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10" i="1"/>
  <c r="K15" i="1"/>
  <c r="K14" i="1"/>
  <c r="K13" i="1"/>
  <c r="K12" i="1"/>
  <c r="K11" i="1"/>
  <c r="K20" i="1" l="1"/>
  <c r="K19" i="1"/>
  <c r="K18" i="1"/>
  <c r="K17" i="1"/>
  <c r="K16" i="1"/>
  <c r="J23" i="1"/>
  <c r="J24" i="1" s="1"/>
  <c r="I21" i="1"/>
  <c r="I22" i="1" s="1"/>
  <c r="H21" i="1"/>
  <c r="H22" i="1" s="1"/>
  <c r="G21" i="1"/>
  <c r="G22" i="1" s="1"/>
  <c r="F21" i="1"/>
  <c r="F22" i="1" s="1"/>
  <c r="K21" i="1" l="1"/>
  <c r="J25" i="1"/>
  <c r="G23" i="1"/>
  <c r="H23" i="1"/>
  <c r="I23" i="1"/>
  <c r="G24" i="1" l="1"/>
  <c r="G25" i="1" s="1"/>
  <c r="I24" i="1"/>
  <c r="I25" i="1" s="1"/>
  <c r="H24" i="1"/>
  <c r="H25" i="1" s="1"/>
  <c r="F23" i="1"/>
  <c r="F24" i="1" s="1"/>
  <c r="K22" i="1"/>
  <c r="K24" i="1" l="1"/>
  <c r="K23" i="1"/>
  <c r="K28" i="1" l="1"/>
  <c r="J28" i="1" s="1"/>
  <c r="F25" i="1"/>
  <c r="K25" i="1" s="1"/>
</calcChain>
</file>

<file path=xl/sharedStrings.xml><?xml version="1.0" encoding="utf-8"?>
<sst xmlns="http://schemas.openxmlformats.org/spreadsheetml/2006/main" count="52" uniqueCount="38">
  <si>
    <t>Skema af april 2026</t>
  </si>
  <si>
    <t>Aktivitets- og budgetskema for Closing Loops: Værdikæde-tjek</t>
  </si>
  <si>
    <t>Vejledende tekst</t>
  </si>
  <si>
    <t>Projekttitel:</t>
  </si>
  <si>
    <t xml:space="preserve">Arbejdspakke </t>
  </si>
  <si>
    <t>Periode</t>
  </si>
  <si>
    <t xml:space="preserve">Beskrivelse  </t>
  </si>
  <si>
    <t>Resultatmål</t>
  </si>
  <si>
    <t xml:space="preserve">Budget fordelt pr. partner </t>
  </si>
  <si>
    <t>Total budget</t>
  </si>
  <si>
    <t>Nr.</t>
  </si>
  <si>
    <t>Perioden for aktiviteten</t>
  </si>
  <si>
    <t>Hvad går aktiviteterne i arbejdspakken ud på?</t>
  </si>
  <si>
    <t>Hvad skal der komme ud af arbejdspakkens aktiviteter (udbytte)? Kvantificeres så vidt muligt.</t>
  </si>
  <si>
    <t xml:space="preserve">Partner 1  </t>
  </si>
  <si>
    <t>Partner 2</t>
  </si>
  <si>
    <t xml:space="preserve">Partner 3 </t>
  </si>
  <si>
    <t xml:space="preserve">Partner 4 </t>
  </si>
  <si>
    <t xml:space="preserve">GTS* </t>
  </si>
  <si>
    <t>Total budget for arbejdspakken</t>
  </si>
  <si>
    <t xml:space="preserve"> [navn]</t>
  </si>
  <si>
    <t xml:space="preserve">[cvr nr.] </t>
  </si>
  <si>
    <t>Støttesatserne til fx virksomheder kan ændres til en lavere sats end 50 pct. Det kan eventuelt være nødvendigt for at få den samlede støtte på maksimalt 50% af det totale budget, jf. kontrolcellen K28.</t>
  </si>
  <si>
    <t>Se guidelinens afsnit om timesatser til beregning af budgetteterne.</t>
  </si>
  <si>
    <t>Etc.</t>
  </si>
  <si>
    <t>Skal det oplyses et sted hvilken model ansøgerne anvender?</t>
  </si>
  <si>
    <t>Partnerbudget (løn/standardsats):</t>
  </si>
  <si>
    <t>Teksten skal eventuel rettes, hvis det kun er én model der kan anvendes.</t>
  </si>
  <si>
    <t>40% overhead</t>
  </si>
  <si>
    <t>*Ingen overhead til GTS</t>
  </si>
  <si>
    <t>Total budget:</t>
  </si>
  <si>
    <t>Støtte fra Closing Loops:</t>
  </si>
  <si>
    <t>Medfinansiering:</t>
  </si>
  <si>
    <t xml:space="preserve">Kontrollinjen skal stemme forud for indsendelse af skemaet. </t>
  </si>
  <si>
    <t> </t>
  </si>
  <si>
    <t>Procent kontrol</t>
  </si>
  <si>
    <t>Der kan gives en støtte på op til 50% af det totale budget. Hvis der medvirker en videninstitution eller GTS skal deres andel af budgettet tages fra de øvrige partnere.</t>
  </si>
  <si>
    <t>Max 50% i støtte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</si>
</sst>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??_ ;_ @_ "/>
    <numFmt numFmtId="165" formatCode="_-* #,##0_-;\-* #,##0_-;_-* &quot;-&quot;??_-;_-@_-"/>
  </numFmts>
  <fonts count="1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"/>
    </font>
    <font>
      <sz val="9"/>
      <name val="Calibri Light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164" fontId="7" fillId="2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" fontId="0" fillId="0" borderId="0" xfId="0" applyNumberFormat="1"/>
    <xf numFmtId="0" fontId="6" fillId="3" borderId="14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9" fillId="0" borderId="0" xfId="0" applyFont="1"/>
    <xf numFmtId="165" fontId="5" fillId="0" borderId="1" xfId="2" applyNumberFormat="1" applyFont="1" applyBorder="1" applyAlignment="1">
      <alignment horizontal="left" vertical="center"/>
    </xf>
    <xf numFmtId="165" fontId="5" fillId="0" borderId="19" xfId="2" applyNumberFormat="1" applyFont="1" applyBorder="1" applyAlignment="1">
      <alignment horizontal="left" vertical="center"/>
    </xf>
    <xf numFmtId="165" fontId="5" fillId="0" borderId="1" xfId="2" applyNumberFormat="1" applyFont="1" applyBorder="1" applyAlignment="1">
      <alignment horizontal="left" vertical="center" wrapText="1"/>
    </xf>
    <xf numFmtId="165" fontId="5" fillId="0" borderId="19" xfId="2" applyNumberFormat="1" applyFont="1" applyBorder="1" applyAlignment="1">
      <alignment horizontal="left" vertical="center" wrapText="1"/>
    </xf>
    <xf numFmtId="165" fontId="5" fillId="3" borderId="7" xfId="2" applyNumberFormat="1" applyFont="1" applyFill="1" applyBorder="1" applyAlignment="1">
      <alignment horizontal="left"/>
    </xf>
    <xf numFmtId="165" fontId="5" fillId="0" borderId="21" xfId="2" applyNumberFormat="1" applyFont="1" applyBorder="1" applyAlignment="1">
      <alignment horizontal="left" vertical="center" wrapText="1"/>
    </xf>
    <xf numFmtId="165" fontId="5" fillId="0" borderId="2" xfId="2" applyNumberFormat="1" applyFont="1" applyBorder="1" applyAlignment="1">
      <alignment horizontal="left" vertical="center" wrapText="1"/>
    </xf>
    <xf numFmtId="165" fontId="10" fillId="0" borderId="32" xfId="2" applyNumberFormat="1" applyFont="1" applyBorder="1" applyAlignment="1">
      <alignment horizontal="left" vertical="center" wrapText="1"/>
    </xf>
    <xf numFmtId="165" fontId="5" fillId="0" borderId="25" xfId="2" applyNumberFormat="1" applyFont="1" applyBorder="1" applyAlignment="1">
      <alignment horizontal="left"/>
    </xf>
    <xf numFmtId="165" fontId="5" fillId="0" borderId="30" xfId="2" applyNumberFormat="1" applyFont="1" applyBorder="1" applyAlignment="1">
      <alignment horizontal="left" vertical="center" wrapText="1"/>
    </xf>
    <xf numFmtId="165" fontId="5" fillId="0" borderId="31" xfId="2" applyNumberFormat="1" applyFont="1" applyBorder="1" applyAlignment="1">
      <alignment horizontal="left"/>
    </xf>
    <xf numFmtId="0" fontId="6" fillId="0" borderId="0" xfId="0" applyFont="1"/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right"/>
    </xf>
    <xf numFmtId="0" fontId="6" fillId="2" borderId="10" xfId="0" applyFont="1" applyFill="1" applyBorder="1" applyAlignment="1">
      <alignment vertical="center" wrapText="1"/>
    </xf>
    <xf numFmtId="9" fontId="7" fillId="0" borderId="12" xfId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readingOrder="1"/>
    </xf>
    <xf numFmtId="0" fontId="12" fillId="0" borderId="0" xfId="0" applyFont="1" applyBorder="1" applyAlignment="1">
      <alignment readingOrder="1"/>
    </xf>
    <xf numFmtId="0" fontId="12" fillId="0" borderId="0" xfId="0" applyFont="1" applyBorder="1" applyAlignment="1">
      <alignment wrapText="1"/>
    </xf>
  </cellXfs>
  <cellStyles count="3">
    <cellStyle name="Komma" xfId="2" builtinId="3"/>
    <cellStyle name="Normal" xfId="0" builtinId="0"/>
    <cellStyle name="Procent" xfId="1" builtinId="5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26</xdr:row>
      <xdr:rowOff>114300</xdr:rowOff>
    </xdr:from>
    <xdr:to>
      <xdr:col>2</xdr:col>
      <xdr:colOff>314325</xdr:colOff>
      <xdr:row>28</xdr:row>
      <xdr:rowOff>47625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92E0572F-D8C4-4BFC-1710-F9D57901C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6600825"/>
          <a:ext cx="141922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25</xdr:row>
      <xdr:rowOff>180975</xdr:rowOff>
    </xdr:from>
    <xdr:to>
      <xdr:col>3</xdr:col>
      <xdr:colOff>1114425</xdr:colOff>
      <xdr:row>28</xdr:row>
      <xdr:rowOff>161925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A58EB501-B736-83B3-A0F7-A2F6604DE67A}"/>
            </a:ext>
            <a:ext uri="{147F2762-F138-4A5C-976F-8EAC2B608ADB}">
              <a16:predDERef xmlns:a16="http://schemas.microsoft.com/office/drawing/2014/main" pred="{92E0572F-D8C4-4BFC-1710-F9D57901C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6477000"/>
          <a:ext cx="1895475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1343025</xdr:colOff>
      <xdr:row>25</xdr:row>
      <xdr:rowOff>95250</xdr:rowOff>
    </xdr:from>
    <xdr:to>
      <xdr:col>4</xdr:col>
      <xdr:colOff>1695450</xdr:colOff>
      <xdr:row>29</xdr:row>
      <xdr:rowOff>28575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A2BBC492-5381-F8A6-0F73-79237B335A9E}"/>
            </a:ext>
            <a:ext uri="{147F2762-F138-4A5C-976F-8EAC2B608ADB}">
              <a16:predDERef xmlns:a16="http://schemas.microsoft.com/office/drawing/2014/main" pred="{A58EB501-B736-83B3-A0F7-A2F6604D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14850" y="6391275"/>
          <a:ext cx="21621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A1:M32"/>
  <sheetViews>
    <sheetView showGridLines="0" tabSelected="1" topLeftCell="A12" zoomScale="90" zoomScaleNormal="90" workbookViewId="0">
      <selection activeCell="G30" sqref="G30"/>
    </sheetView>
  </sheetViews>
  <sheetFormatPr defaultColWidth="8.85546875" defaultRowHeight="15"/>
  <cols>
    <col min="2" max="2" width="14.28515625" customWidth="1"/>
    <col min="3" max="3" width="24.42578125" customWidth="1"/>
    <col min="4" max="4" width="27.140625" customWidth="1"/>
    <col min="5" max="5" width="29.140625" customWidth="1"/>
    <col min="6" max="9" width="13.7109375" customWidth="1"/>
    <col min="10" max="10" width="13.28515625" customWidth="1"/>
    <col min="11" max="11" width="14.42578125" customWidth="1"/>
    <col min="13" max="13" width="64.5703125" customWidth="1"/>
  </cols>
  <sheetData>
    <row r="1" spans="2:13">
      <c r="J1" s="12"/>
      <c r="K1" s="31" t="s">
        <v>0</v>
      </c>
      <c r="M1" s="29"/>
    </row>
    <row r="2" spans="2:13" ht="21">
      <c r="B2" s="17" t="s">
        <v>1</v>
      </c>
    </row>
    <row r="3" spans="2:13" ht="15.75" thickBot="1">
      <c r="B3" s="2"/>
      <c r="M3" s="29" t="s">
        <v>2</v>
      </c>
    </row>
    <row r="4" spans="2:13" ht="30.75" customHeight="1">
      <c r="B4" s="13" t="s">
        <v>3</v>
      </c>
      <c r="C4" s="57"/>
      <c r="D4" s="58"/>
      <c r="E4" s="58"/>
      <c r="F4" s="58"/>
      <c r="G4" s="58"/>
      <c r="H4" s="58"/>
      <c r="I4" s="58"/>
      <c r="J4" s="58"/>
      <c r="K4" s="59"/>
    </row>
    <row r="5" spans="2:13" ht="30.75" customHeight="1">
      <c r="B5" s="14" t="s">
        <v>4</v>
      </c>
      <c r="C5" s="15" t="s">
        <v>5</v>
      </c>
      <c r="D5" s="15" t="s">
        <v>6</v>
      </c>
      <c r="E5" s="15" t="s">
        <v>7</v>
      </c>
      <c r="F5" s="39" t="s">
        <v>8</v>
      </c>
      <c r="G5" s="40"/>
      <c r="H5" s="40"/>
      <c r="I5" s="40"/>
      <c r="J5" s="41"/>
      <c r="K5" s="16" t="s">
        <v>9</v>
      </c>
    </row>
    <row r="6" spans="2:13" ht="51">
      <c r="B6" s="5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9" t="s">
        <v>16</v>
      </c>
      <c r="I6" s="9" t="s">
        <v>17</v>
      </c>
      <c r="J6" s="9" t="s">
        <v>18</v>
      </c>
      <c r="K6" s="10" t="s">
        <v>19</v>
      </c>
      <c r="M6" s="8"/>
    </row>
    <row r="7" spans="2:13">
      <c r="B7" s="45"/>
      <c r="C7" s="46"/>
      <c r="D7" s="46"/>
      <c r="E7" s="47"/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54"/>
    </row>
    <row r="8" spans="2:13" ht="15" customHeight="1">
      <c r="B8" s="48"/>
      <c r="C8" s="49"/>
      <c r="D8" s="49"/>
      <c r="E8" s="50"/>
      <c r="F8" s="4" t="s">
        <v>21</v>
      </c>
      <c r="G8" s="4" t="s">
        <v>21</v>
      </c>
      <c r="H8" s="4" t="s">
        <v>21</v>
      </c>
      <c r="I8" s="4" t="s">
        <v>21</v>
      </c>
      <c r="J8" s="4" t="s">
        <v>21</v>
      </c>
      <c r="K8" s="55"/>
      <c r="M8" s="69" t="s">
        <v>22</v>
      </c>
    </row>
    <row r="9" spans="2:13">
      <c r="B9" s="51"/>
      <c r="C9" s="52"/>
      <c r="D9" s="52"/>
      <c r="E9" s="53"/>
      <c r="F9" s="30">
        <v>0.5</v>
      </c>
      <c r="G9" s="30">
        <v>0.5</v>
      </c>
      <c r="H9" s="30">
        <v>0.5</v>
      </c>
      <c r="I9" s="30">
        <v>0.5</v>
      </c>
      <c r="J9" s="30">
        <v>1</v>
      </c>
      <c r="K9" s="56"/>
      <c r="M9" s="69"/>
    </row>
    <row r="10" spans="2:13" s="8" customFormat="1">
      <c r="B10" s="5">
        <v>1</v>
      </c>
      <c r="C10" s="6"/>
      <c r="D10" s="11"/>
      <c r="E10" s="7"/>
      <c r="F10" s="18"/>
      <c r="G10" s="18"/>
      <c r="H10" s="18"/>
      <c r="I10" s="18"/>
      <c r="J10" s="18"/>
      <c r="K10" s="19">
        <f>SUM(F10:J10)</f>
        <v>0</v>
      </c>
      <c r="M10" s="69"/>
    </row>
    <row r="11" spans="2:13" s="8" customFormat="1">
      <c r="B11" s="5">
        <v>2</v>
      </c>
      <c r="C11" s="6"/>
      <c r="D11" s="11"/>
      <c r="E11" s="7"/>
      <c r="F11" s="18"/>
      <c r="G11" s="18"/>
      <c r="H11" s="18"/>
      <c r="I11" s="18"/>
      <c r="J11" s="18"/>
      <c r="K11" s="19">
        <f t="shared" ref="K11:K15" si="0">SUM(F11:J11)</f>
        <v>0</v>
      </c>
    </row>
    <row r="12" spans="2:13" s="8" customFormat="1">
      <c r="B12" s="5">
        <v>3</v>
      </c>
      <c r="C12" s="6"/>
      <c r="D12" s="11"/>
      <c r="E12" s="7"/>
      <c r="F12" s="18"/>
      <c r="G12" s="18"/>
      <c r="H12" s="18"/>
      <c r="I12" s="18"/>
      <c r="J12" s="18"/>
      <c r="K12" s="19">
        <f t="shared" si="0"/>
        <v>0</v>
      </c>
      <c r="M12" t="s">
        <v>23</v>
      </c>
    </row>
    <row r="13" spans="2:13" s="8" customFormat="1">
      <c r="B13" s="5">
        <v>4</v>
      </c>
      <c r="C13" s="6"/>
      <c r="D13" s="6"/>
      <c r="E13" s="6"/>
      <c r="F13" s="18"/>
      <c r="G13" s="18"/>
      <c r="H13" s="18"/>
      <c r="I13" s="18"/>
      <c r="J13" s="18"/>
      <c r="K13" s="19">
        <f t="shared" si="0"/>
        <v>0</v>
      </c>
    </row>
    <row r="14" spans="2:13" s="8" customFormat="1">
      <c r="B14" s="5">
        <v>5</v>
      </c>
      <c r="C14" s="6"/>
      <c r="D14" s="6"/>
      <c r="E14" s="6"/>
      <c r="F14" s="18"/>
      <c r="G14" s="18"/>
      <c r="H14" s="18"/>
      <c r="I14" s="18"/>
      <c r="J14" s="18"/>
      <c r="K14" s="19">
        <f t="shared" si="0"/>
        <v>0</v>
      </c>
    </row>
    <row r="15" spans="2:13" s="8" customFormat="1">
      <c r="B15" s="5">
        <v>6</v>
      </c>
      <c r="C15" s="6"/>
      <c r="D15" s="6"/>
      <c r="E15" s="6"/>
      <c r="F15" s="18"/>
      <c r="G15" s="18"/>
      <c r="H15" s="18"/>
      <c r="I15" s="18"/>
      <c r="J15" s="18"/>
      <c r="K15" s="19">
        <f t="shared" si="0"/>
        <v>0</v>
      </c>
    </row>
    <row r="16" spans="2:13" s="8" customFormat="1">
      <c r="B16" s="5">
        <v>7</v>
      </c>
      <c r="C16" s="6"/>
      <c r="D16" s="6"/>
      <c r="E16" s="6"/>
      <c r="F16" s="18"/>
      <c r="G16" s="18"/>
      <c r="H16" s="18"/>
      <c r="I16" s="18"/>
      <c r="J16" s="18"/>
      <c r="K16" s="19">
        <f t="shared" ref="K16:K20" si="1">SUM(F16:J16)</f>
        <v>0</v>
      </c>
    </row>
    <row r="17" spans="1:13" s="8" customFormat="1">
      <c r="B17" s="5">
        <v>8</v>
      </c>
      <c r="C17" s="6"/>
      <c r="D17" s="6"/>
      <c r="E17" s="6"/>
      <c r="F17" s="18"/>
      <c r="G17" s="18"/>
      <c r="H17" s="18"/>
      <c r="I17" s="18"/>
      <c r="J17" s="18"/>
      <c r="K17" s="19">
        <f t="shared" si="1"/>
        <v>0</v>
      </c>
    </row>
    <row r="18" spans="1:13" s="8" customFormat="1">
      <c r="B18" s="5">
        <v>9</v>
      </c>
      <c r="C18" s="6"/>
      <c r="D18" s="6"/>
      <c r="E18" s="6"/>
      <c r="F18" s="18"/>
      <c r="G18" s="18"/>
      <c r="H18" s="18"/>
      <c r="I18" s="18"/>
      <c r="J18" s="18"/>
      <c r="K18" s="19">
        <f t="shared" si="1"/>
        <v>0</v>
      </c>
    </row>
    <row r="19" spans="1:13" s="8" customFormat="1">
      <c r="B19" s="5">
        <v>10</v>
      </c>
      <c r="C19" s="6"/>
      <c r="D19" s="6"/>
      <c r="E19" s="6"/>
      <c r="F19" s="18"/>
      <c r="G19" s="18"/>
      <c r="H19" s="18"/>
      <c r="I19" s="18"/>
      <c r="J19" s="18"/>
      <c r="K19" s="19">
        <f t="shared" si="1"/>
        <v>0</v>
      </c>
    </row>
    <row r="20" spans="1:13" s="8" customFormat="1">
      <c r="B20" s="5" t="s">
        <v>24</v>
      </c>
      <c r="C20" s="6"/>
      <c r="D20" s="6"/>
      <c r="E20" s="6"/>
      <c r="F20" s="18"/>
      <c r="G20" s="20"/>
      <c r="H20" s="18"/>
      <c r="I20" s="18"/>
      <c r="J20" s="18"/>
      <c r="K20" s="19">
        <f t="shared" si="1"/>
        <v>0</v>
      </c>
      <c r="M20" s="8" t="s">
        <v>25</v>
      </c>
    </row>
    <row r="21" spans="1:13" ht="30" customHeight="1">
      <c r="B21" s="63" t="s">
        <v>26</v>
      </c>
      <c r="C21" s="64"/>
      <c r="D21" s="64"/>
      <c r="E21" s="65"/>
      <c r="F21" s="20">
        <f>SUM(F10:F20)</f>
        <v>0</v>
      </c>
      <c r="G21" s="20">
        <f>SUM(G10:G20)</f>
        <v>0</v>
      </c>
      <c r="H21" s="20">
        <f>SUM(H10:H20)</f>
        <v>0</v>
      </c>
      <c r="I21" s="20">
        <f>SUM(I10:I20)</f>
        <v>0</v>
      </c>
      <c r="J21" s="20">
        <f>SUM(J10:J20)</f>
        <v>0</v>
      </c>
      <c r="K21" s="21">
        <f>SUM(F21:J21)</f>
        <v>0</v>
      </c>
      <c r="M21" s="8" t="s">
        <v>27</v>
      </c>
    </row>
    <row r="22" spans="1:13" ht="21" customHeight="1" thickBot="1">
      <c r="B22" s="60" t="s">
        <v>28</v>
      </c>
      <c r="C22" s="61"/>
      <c r="D22" s="61"/>
      <c r="E22" s="62"/>
      <c r="F22" s="20">
        <f>F21*0.4</f>
        <v>0</v>
      </c>
      <c r="G22" s="20">
        <f>G21*0.4</f>
        <v>0</v>
      </c>
      <c r="H22" s="20">
        <f>H21*0.4</f>
        <v>0</v>
      </c>
      <c r="I22" s="20">
        <f>I21*0.4</f>
        <v>0</v>
      </c>
      <c r="J22" s="22"/>
      <c r="K22" s="23">
        <f>SUM(F22:J22)</f>
        <v>0</v>
      </c>
      <c r="M22" s="34" t="s">
        <v>29</v>
      </c>
    </row>
    <row r="23" spans="1:13" ht="21" customHeight="1" thickBot="1">
      <c r="B23" s="42" t="s">
        <v>30</v>
      </c>
      <c r="C23" s="43"/>
      <c r="D23" s="43"/>
      <c r="E23" s="44"/>
      <c r="F23" s="20">
        <f>F21+F22</f>
        <v>0</v>
      </c>
      <c r="G23" s="20">
        <f>G21+G22</f>
        <v>0</v>
      </c>
      <c r="H23" s="20">
        <f>H21+H22</f>
        <v>0</v>
      </c>
      <c r="I23" s="20">
        <f>I21+I22</f>
        <v>0</v>
      </c>
      <c r="J23" s="24">
        <f>J21+J22</f>
        <v>0</v>
      </c>
      <c r="K23" s="25">
        <f>SUM(F23:J23)</f>
        <v>0</v>
      </c>
    </row>
    <row r="24" spans="1:13" ht="24.75" customHeight="1">
      <c r="B24" s="66" t="s">
        <v>31</v>
      </c>
      <c r="C24" s="67"/>
      <c r="D24" s="67"/>
      <c r="E24" s="68"/>
      <c r="F24" s="20">
        <f>F23*F9</f>
        <v>0</v>
      </c>
      <c r="G24" s="20">
        <f>G23*G9</f>
        <v>0</v>
      </c>
      <c r="H24" s="20">
        <f>H23*H9</f>
        <v>0</v>
      </c>
      <c r="I24" s="20">
        <f>I23*I9</f>
        <v>0</v>
      </c>
      <c r="J24" s="20">
        <f>J23*J9</f>
        <v>0</v>
      </c>
      <c r="K24" s="26">
        <f>SUM(F24:J24)</f>
        <v>0</v>
      </c>
    </row>
    <row r="25" spans="1:13" ht="24.75" customHeight="1">
      <c r="B25" s="36" t="s">
        <v>32</v>
      </c>
      <c r="C25" s="37"/>
      <c r="D25" s="37"/>
      <c r="E25" s="38"/>
      <c r="F25" s="27">
        <f>F23-F24</f>
        <v>0</v>
      </c>
      <c r="G25" s="27">
        <f>G23-G24</f>
        <v>0</v>
      </c>
      <c r="H25" s="27">
        <f>H23-H24</f>
        <v>0</v>
      </c>
      <c r="I25" s="27">
        <f>I23-I24</f>
        <v>0</v>
      </c>
      <c r="J25" s="27">
        <f>J23-J24</f>
        <v>0</v>
      </c>
      <c r="K25" s="28">
        <f>SUM(F25:J25)</f>
        <v>0</v>
      </c>
    </row>
    <row r="26" spans="1:13">
      <c r="B26" s="1" t="s">
        <v>29</v>
      </c>
      <c r="C26" s="1"/>
      <c r="D26" s="1"/>
      <c r="E26" s="1"/>
    </row>
    <row r="27" spans="1:13" ht="15.75" thickBot="1">
      <c r="A27" s="70"/>
      <c r="B27" s="70"/>
      <c r="C27" s="70"/>
      <c r="D27" s="70"/>
      <c r="E27" s="70"/>
      <c r="F27" s="70"/>
      <c r="M27" t="s">
        <v>33</v>
      </c>
    </row>
    <row r="28" spans="1:13" s="8" customFormat="1" ht="45.75">
      <c r="A28" s="71"/>
      <c r="B28" s="72" t="s">
        <v>34</v>
      </c>
      <c r="C28" s="73" t="s">
        <v>34</v>
      </c>
      <c r="D28" s="73" t="s">
        <v>34</v>
      </c>
      <c r="E28" s="71"/>
      <c r="F28" s="71"/>
      <c r="I28" s="32" t="s">
        <v>35</v>
      </c>
      <c r="J28" s="3" t="str">
        <f>+IF(ROUND(K28,2)=50%,"Korrekt","Stemmer ikke")</f>
        <v>Stemmer ikke</v>
      </c>
      <c r="K28" s="33">
        <f>IF(K23&lt;&gt;0,K24/K23,0)</f>
        <v>0</v>
      </c>
      <c r="M28" s="35" t="s">
        <v>36</v>
      </c>
    </row>
    <row r="29" spans="1:13">
      <c r="A29" s="70"/>
      <c r="B29" s="74" t="s">
        <v>34</v>
      </c>
      <c r="C29" s="70"/>
      <c r="D29" s="70"/>
      <c r="E29" s="70"/>
      <c r="F29" s="70"/>
      <c r="I29" t="s">
        <v>37</v>
      </c>
    </row>
    <row r="30" spans="1:13">
      <c r="A30" s="70"/>
      <c r="B30" s="74" t="s">
        <v>34</v>
      </c>
      <c r="C30" s="70"/>
      <c r="D30" s="70"/>
      <c r="E30" s="70"/>
      <c r="F30" s="70"/>
    </row>
    <row r="31" spans="1:13">
      <c r="A31" s="70"/>
      <c r="B31" s="74" t="s">
        <v>34</v>
      </c>
      <c r="C31" s="70"/>
      <c r="D31" s="70"/>
      <c r="E31" s="70"/>
      <c r="F31" s="70"/>
    </row>
    <row r="32" spans="1:13">
      <c r="A32" s="70"/>
      <c r="B32" s="70"/>
      <c r="C32" s="70"/>
      <c r="D32" s="70"/>
      <c r="E32" s="70"/>
      <c r="F32" s="70"/>
    </row>
  </sheetData>
  <mergeCells count="10">
    <mergeCell ref="C4:K4"/>
    <mergeCell ref="B22:E22"/>
    <mergeCell ref="B21:E21"/>
    <mergeCell ref="B24:E24"/>
    <mergeCell ref="M8:M10"/>
    <mergeCell ref="B25:E25"/>
    <mergeCell ref="F5:J5"/>
    <mergeCell ref="B23:E23"/>
    <mergeCell ref="B7:E9"/>
    <mergeCell ref="K7:K9"/>
  </mergeCells>
  <conditionalFormatting sqref="J28">
    <cfRule type="containsText" dxfId="1" priority="1" operator="containsText" text="Korrekt">
      <formula>NOT(ISERROR(SEARCH("Korrekt",J28)))</formula>
    </cfRule>
    <cfRule type="containsText" dxfId="0" priority="2" operator="containsText" text="Stemmer ikke">
      <formula>NOT(ISERROR(SEARCH("Stemmer ikke",J28)))</formula>
    </cfRule>
  </conditionalFormatting>
  <pageMargins left="0.7" right="0.7" top="0.75" bottom="0.75" header="0.3" footer="0.3"/>
  <pageSetup paperSize="9" scale="67" orientation="landscape" r:id="rId1"/>
  <ignoredErrors>
    <ignoredError sqref="F21:J2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ab22a2-b733-42ea-b912-53d5452764b9" xsi:nil="true"/>
    <lcf76f155ced4ddcb4097134ff3c332f xmlns="ebecb4df-fabc-4226-a693-6ddf240962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8FE0396DB0A4E80063D1F21D919AC" ma:contentTypeVersion="19" ma:contentTypeDescription="Opret et nyt dokument." ma:contentTypeScope="" ma:versionID="fe261391ea3ea9418f248893ef635edb">
  <xsd:schema xmlns:xsd="http://www.w3.org/2001/XMLSchema" xmlns:xs="http://www.w3.org/2001/XMLSchema" xmlns:p="http://schemas.microsoft.com/office/2006/metadata/properties" xmlns:ns2="f9ab22a2-b733-42ea-b912-53d5452764b9" xmlns:ns3="ebecb4df-fabc-4226-a693-6ddf24096222" targetNamespace="http://schemas.microsoft.com/office/2006/metadata/properties" ma:root="true" ma:fieldsID="3fd167746178b190d35cea340d0687ae" ns2:_="" ns3:_="">
    <xsd:import namespace="f9ab22a2-b733-42ea-b912-53d5452764b9"/>
    <xsd:import namespace="ebecb4df-fabc-4226-a693-6ddf240962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b22a2-b733-42ea-b912-53d5452764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3c3940a-b5ae-4283-a1dd-ec77a4c8733d}" ma:internalName="TaxCatchAll" ma:showField="CatchAllData" ma:web="f9ab22a2-b733-42ea-b912-53d5452764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cb4df-fabc-4226-a693-6ddf24096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a4805755-dc3b-49e4-a387-5b6b71c84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59CFF-1620-4C08-90D1-C217A07B28DF}"/>
</file>

<file path=customXml/itemProps2.xml><?xml version="1.0" encoding="utf-8"?>
<ds:datastoreItem xmlns:ds="http://schemas.openxmlformats.org/officeDocument/2006/customXml" ds:itemID="{FDC208D6-973D-452B-97C2-D197B8802F7B}"/>
</file>

<file path=customXml/itemProps3.xml><?xml version="1.0" encoding="utf-8"?>
<ds:datastoreItem xmlns:ds="http://schemas.openxmlformats.org/officeDocument/2006/customXml" ds:itemID="{BAB2EEB4-11DB-4629-92B1-60A2DA3809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/>
  <cp:revision/>
  <dcterms:created xsi:type="dcterms:W3CDTF">2022-12-08T10:38:24Z</dcterms:created>
  <dcterms:modified xsi:type="dcterms:W3CDTF">2026-04-15T13:41:44Z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0x010100AA28FE0396DB0A4E80063D1F21D919AC</vt:lpwstr>
  </property>
  <property fmtid="{D5CDD505-2E9C-101B-9397-08002B2CF9AE}" pid="3" name="MediaServiceImageTags">
    <vt:lpwstr/>
  </property>
</Properties>
</file>